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  <sheet name="Лист1" sheetId="4" r:id="rId3"/>
  </sheets>
  <calcPr calcId="124519"/>
</workbook>
</file>

<file path=xl/calcChain.xml><?xml version="1.0" encoding="utf-8"?>
<calcChain xmlns="http://schemas.openxmlformats.org/spreadsheetml/2006/main">
  <c r="F46" i="2"/>
  <c r="E46"/>
  <c r="E32"/>
  <c r="F32" s="1"/>
  <c r="D45"/>
  <c r="D43"/>
  <c r="D41"/>
  <c r="D39"/>
  <c r="F36"/>
  <c r="E36"/>
  <c r="D35"/>
  <c r="D31"/>
  <c r="D29"/>
  <c r="D27"/>
  <c r="D26"/>
  <c r="D25"/>
  <c r="D23"/>
  <c r="D22"/>
  <c r="D20"/>
  <c r="D19"/>
  <c r="D17"/>
  <c r="D15"/>
  <c r="D14"/>
  <c r="D11"/>
  <c r="D10"/>
  <c r="D8"/>
  <c r="D7"/>
</calcChain>
</file>

<file path=xl/sharedStrings.xml><?xml version="1.0" encoding="utf-8"?>
<sst xmlns="http://schemas.openxmlformats.org/spreadsheetml/2006/main" count="64" uniqueCount="54">
  <si>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</si>
  <si>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</si>
  <si>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</si>
  <si>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</si>
  <si>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</si>
  <si>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</si>
  <si>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</si>
  <si>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</si>
  <si>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</si>
  <si>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</si>
  <si>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</si>
  <si>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</si>
  <si>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Предоставление архивных справок,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</si>
  <si>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</si>
  <si>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</si>
  <si>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</si>
  <si>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</si>
  <si>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</si>
  <si>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</si>
  <si>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</si>
  <si>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</si>
  <si>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</si>
  <si>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</si>
  <si>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</si>
  <si>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</si>
  <si>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</si>
  <si>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</si>
  <si>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</si>
  <si>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</si>
  <si>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</si>
  <si>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</si>
  <si>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</si>
  <si>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</si>
  <si>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</si>
  <si>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</si>
  <si>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</si>
  <si>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 xml:space="preserve">Проведение проверки достоверности определения сметной стоимости объектов капитального строительства </t>
  </si>
  <si>
    <t>Заключение по итогам проведенных экспертиз проектов сметных нормативов с учетом сроков исполнения, %</t>
  </si>
  <si>
    <t>Организация и проведение мероприятий</t>
  </si>
  <si>
    <t>Количество участников мероприятий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</si>
  <si>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</si>
  <si>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</si>
  <si>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</si>
  <si>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Начальник отдела бухгалтерии - главный бухгалтер</t>
  </si>
  <si>
    <t>________________</t>
  </si>
  <si>
    <t>Князева О.Н.</t>
  </si>
  <si>
    <t>(должность)</t>
  </si>
  <si>
    <t>подпись</t>
  </si>
  <si>
    <t>(расшифровка подписи)</t>
  </si>
  <si>
    <t>Исполнитель Экономист</t>
  </si>
  <si>
    <t>Булатова А.С.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</si>
  <si>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</si>
  <si>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</si>
  <si>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1-е полугодие 2021 года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</si>
</sst>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40" workbookViewId="0">
      <selection activeCell="B59" sqref="B59"/>
    </sheetView>
  </sheetViews>
  <sheetFormatPr defaultRowHeight="15"/>
  <cols>
    <col min="1" max="1" width="81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32" t="s">
        <v>53</v>
      </c>
      <c r="B1" s="33"/>
      <c r="C1" s="33"/>
      <c r="D1" s="33"/>
      <c r="E1" s="33"/>
      <c r="F1" s="34"/>
    </row>
    <row r="2" spans="1:6">
      <c r="A2" s="35" t="s">
        <v>0</v>
      </c>
      <c r="B2" s="37" t="s">
        <v>1</v>
      </c>
      <c r="C2" s="38"/>
      <c r="D2" s="39"/>
      <c r="E2" s="40" t="s">
        <v>2</v>
      </c>
      <c r="F2" s="31" t="s">
        <v>3</v>
      </c>
    </row>
    <row r="3" spans="1:6" ht="122.25" customHeight="1">
      <c r="A3" s="36"/>
      <c r="B3" s="20" t="s">
        <v>4</v>
      </c>
      <c r="C3" s="20" t="s">
        <v>5</v>
      </c>
      <c r="D3" s="18" t="s">
        <v>6</v>
      </c>
      <c r="E3" s="40"/>
      <c r="F3" s="31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41" t="s">
        <v>8</v>
      </c>
      <c r="B5" s="41"/>
      <c r="C5" s="41"/>
      <c r="D5" s="41"/>
      <c r="E5" s="41"/>
      <c r="F5" s="41"/>
    </row>
    <row r="6" spans="1:6" ht="33" customHeight="1">
      <c r="A6" s="27" t="s">
        <v>9</v>
      </c>
      <c r="B6" s="27"/>
      <c r="C6" s="27"/>
      <c r="D6" s="27"/>
      <c r="E6" s="27"/>
      <c r="F6" s="27"/>
    </row>
    <row r="7" spans="1:6" ht="14.25" customHeight="1">
      <c r="A7" s="21" t="s">
        <v>10</v>
      </c>
      <c r="B7" s="3">
        <v>100</v>
      </c>
      <c r="C7" s="3">
        <v>256</v>
      </c>
      <c r="D7" s="4">
        <f>C7/B7*100</f>
        <v>256</v>
      </c>
      <c r="E7" s="20">
        <v>10</v>
      </c>
      <c r="F7" s="3"/>
    </row>
    <row r="8" spans="1:6" ht="18" customHeight="1">
      <c r="A8" s="21" t="s">
        <v>11</v>
      </c>
      <c r="B8" s="3">
        <v>25000</v>
      </c>
      <c r="C8" s="3">
        <v>11047</v>
      </c>
      <c r="D8" s="4">
        <f>C8/B8*100</f>
        <v>44.188000000000002</v>
      </c>
      <c r="E8" s="20">
        <v>6</v>
      </c>
      <c r="F8" s="3"/>
    </row>
    <row r="9" spans="1:6" ht="49.5" customHeight="1">
      <c r="A9" s="31" t="s">
        <v>12</v>
      </c>
      <c r="B9" s="42"/>
      <c r="C9" s="42"/>
      <c r="D9" s="42"/>
      <c r="E9" s="42"/>
      <c r="F9" s="42"/>
    </row>
    <row r="10" spans="1:6" ht="21.75" customHeight="1">
      <c r="A10" s="21" t="s">
        <v>13</v>
      </c>
      <c r="B10" s="2">
        <v>250</v>
      </c>
      <c r="C10" s="2">
        <v>188</v>
      </c>
      <c r="D10" s="4">
        <f>C10/B10*100</f>
        <v>75.2</v>
      </c>
      <c r="E10" s="18">
        <v>8</v>
      </c>
      <c r="F10" s="2"/>
    </row>
    <row r="11" spans="1:6">
      <c r="A11" s="21" t="s">
        <v>14</v>
      </c>
      <c r="B11" s="2">
        <v>4500</v>
      </c>
      <c r="C11" s="2">
        <v>2913</v>
      </c>
      <c r="D11" s="4">
        <f>C11/B11*100</f>
        <v>64.733333333333334</v>
      </c>
      <c r="E11" s="18">
        <v>8</v>
      </c>
      <c r="F11" s="2"/>
    </row>
    <row r="12" spans="1:6" ht="21.75" customHeight="1">
      <c r="A12" s="21" t="s">
        <v>15</v>
      </c>
      <c r="B12" s="2">
        <v>0</v>
      </c>
      <c r="C12" s="2">
        <v>0</v>
      </c>
      <c r="D12" s="4">
        <v>0</v>
      </c>
      <c r="E12" s="18">
        <v>2</v>
      </c>
      <c r="F12" s="2"/>
    </row>
    <row r="13" spans="1:6" ht="20.25" customHeight="1">
      <c r="A13" s="31" t="s">
        <v>16</v>
      </c>
      <c r="B13" s="31"/>
      <c r="C13" s="31"/>
      <c r="D13" s="31"/>
      <c r="E13" s="31"/>
      <c r="F13" s="31"/>
    </row>
    <row r="14" spans="1:6" ht="30">
      <c r="A14" s="21" t="s">
        <v>17</v>
      </c>
      <c r="B14" s="5">
        <v>16162</v>
      </c>
      <c r="C14" s="2">
        <v>14496</v>
      </c>
      <c r="D14" s="4">
        <f t="shared" ref="D14:D31" si="0">C14/B14*100</f>
        <v>89.691869818091817</v>
      </c>
      <c r="E14" s="18">
        <v>9</v>
      </c>
      <c r="F14" s="2"/>
    </row>
    <row r="15" spans="1:6" ht="36" customHeight="1">
      <c r="A15" s="21" t="s">
        <v>18</v>
      </c>
      <c r="B15" s="5">
        <v>2000</v>
      </c>
      <c r="C15" s="2">
        <v>1000</v>
      </c>
      <c r="D15" s="4">
        <f t="shared" si="0"/>
        <v>50</v>
      </c>
      <c r="E15" s="18">
        <v>6</v>
      </c>
      <c r="F15" s="2"/>
    </row>
    <row r="16" spans="1:6">
      <c r="A16" s="31" t="s">
        <v>19</v>
      </c>
      <c r="B16" s="31"/>
      <c r="C16" s="31"/>
      <c r="D16" s="31"/>
      <c r="E16" s="31"/>
      <c r="F16" s="31"/>
    </row>
    <row r="17" spans="1:6" ht="45.75" customHeight="1">
      <c r="A17" s="22" t="s">
        <v>20</v>
      </c>
      <c r="B17" s="6">
        <v>1368</v>
      </c>
      <c r="C17" s="6">
        <v>359</v>
      </c>
      <c r="D17" s="4">
        <f t="shared" si="0"/>
        <v>26.242690058479536</v>
      </c>
      <c r="E17" s="7">
        <v>4</v>
      </c>
      <c r="F17" s="7"/>
    </row>
    <row r="18" spans="1:6" ht="30">
      <c r="A18" s="22" t="s">
        <v>21</v>
      </c>
      <c r="B18" s="6">
        <v>1</v>
      </c>
      <c r="C18" s="6">
        <v>0</v>
      </c>
      <c r="D18" s="4">
        <v>0</v>
      </c>
      <c r="E18" s="7">
        <v>2</v>
      </c>
      <c r="F18" s="7"/>
    </row>
    <row r="19" spans="1:6">
      <c r="A19" s="22" t="s">
        <v>22</v>
      </c>
      <c r="B19" s="6">
        <v>170</v>
      </c>
      <c r="C19" s="6">
        <v>171</v>
      </c>
      <c r="D19" s="4">
        <f t="shared" si="0"/>
        <v>100.58823529411765</v>
      </c>
      <c r="E19" s="7">
        <v>10</v>
      </c>
      <c r="F19" s="7"/>
    </row>
    <row r="20" spans="1:6" ht="30.75" customHeight="1">
      <c r="A20" s="22" t="s">
        <v>23</v>
      </c>
      <c r="B20" s="6">
        <v>823</v>
      </c>
      <c r="C20" s="6">
        <v>391</v>
      </c>
      <c r="D20" s="4">
        <f t="shared" si="0"/>
        <v>47.509113001215063</v>
      </c>
      <c r="E20" s="7">
        <v>6</v>
      </c>
      <c r="F20" s="7"/>
    </row>
    <row r="21" spans="1:6" ht="33" customHeight="1">
      <c r="A21" s="22" t="s">
        <v>24</v>
      </c>
      <c r="B21" s="6">
        <v>1</v>
      </c>
      <c r="C21" s="6">
        <v>0</v>
      </c>
      <c r="D21" s="4">
        <v>0</v>
      </c>
      <c r="E21" s="7">
        <v>2</v>
      </c>
      <c r="F21" s="7"/>
    </row>
    <row r="22" spans="1:6">
      <c r="A22" s="22" t="s">
        <v>51</v>
      </c>
      <c r="B22" s="6">
        <v>3039</v>
      </c>
      <c r="C22" s="6">
        <v>1721</v>
      </c>
      <c r="D22" s="4">
        <f t="shared" si="0"/>
        <v>56.630470549522869</v>
      </c>
      <c r="E22" s="7">
        <v>6</v>
      </c>
      <c r="F22" s="7"/>
    </row>
    <row r="23" spans="1:6" ht="30">
      <c r="A23" s="22" t="s">
        <v>25</v>
      </c>
      <c r="B23" s="6">
        <v>12</v>
      </c>
      <c r="C23" s="6">
        <v>8</v>
      </c>
      <c r="D23" s="4">
        <f t="shared" si="0"/>
        <v>66.666666666666657</v>
      </c>
      <c r="E23" s="7">
        <v>8</v>
      </c>
      <c r="F23" s="7"/>
    </row>
    <row r="24" spans="1:6" ht="39.75" customHeight="1">
      <c r="A24" s="31" t="s">
        <v>26</v>
      </c>
      <c r="B24" s="31"/>
      <c r="C24" s="31"/>
      <c r="D24" s="31"/>
      <c r="E24" s="31"/>
      <c r="F24" s="31"/>
    </row>
    <row r="25" spans="1:6">
      <c r="A25" s="22" t="s">
        <v>27</v>
      </c>
      <c r="B25" s="6">
        <v>1</v>
      </c>
      <c r="C25" s="6">
        <v>1</v>
      </c>
      <c r="D25" s="4">
        <f t="shared" si="0"/>
        <v>100</v>
      </c>
      <c r="E25" s="7">
        <v>10</v>
      </c>
      <c r="F25" s="7"/>
    </row>
    <row r="26" spans="1:6">
      <c r="A26" s="22" t="s">
        <v>28</v>
      </c>
      <c r="B26" s="6">
        <v>8</v>
      </c>
      <c r="C26" s="6">
        <v>3</v>
      </c>
      <c r="D26" s="4">
        <f t="shared" si="0"/>
        <v>37.5</v>
      </c>
      <c r="E26" s="7">
        <v>4</v>
      </c>
      <c r="F26" s="7"/>
    </row>
    <row r="27" spans="1:6">
      <c r="A27" s="22" t="s">
        <v>29</v>
      </c>
      <c r="B27" s="6">
        <v>2</v>
      </c>
      <c r="C27" s="6">
        <v>1</v>
      </c>
      <c r="D27" s="4">
        <f t="shared" si="0"/>
        <v>50</v>
      </c>
      <c r="E27" s="7">
        <v>6</v>
      </c>
      <c r="F27" s="7"/>
    </row>
    <row r="28" spans="1:6">
      <c r="A28" s="22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2" t="s">
        <v>31</v>
      </c>
      <c r="B29" s="6">
        <v>250</v>
      </c>
      <c r="C29" s="6">
        <v>265</v>
      </c>
      <c r="D29" s="4">
        <f t="shared" si="0"/>
        <v>106</v>
      </c>
      <c r="E29" s="7">
        <v>10</v>
      </c>
      <c r="F29" s="7"/>
    </row>
    <row r="30" spans="1:6" ht="33.75" customHeight="1">
      <c r="A30" s="31" t="s">
        <v>32</v>
      </c>
      <c r="B30" s="31"/>
      <c r="C30" s="31"/>
      <c r="D30" s="31"/>
      <c r="E30" s="31"/>
      <c r="F30" s="31"/>
    </row>
    <row r="31" spans="1:6">
      <c r="A31" s="22" t="s">
        <v>33</v>
      </c>
      <c r="B31" s="6">
        <v>1000</v>
      </c>
      <c r="C31" s="6">
        <v>658</v>
      </c>
      <c r="D31" s="4">
        <f t="shared" si="0"/>
        <v>65.8</v>
      </c>
      <c r="E31" s="7">
        <v>8</v>
      </c>
      <c r="F31" s="7"/>
    </row>
    <row r="32" spans="1:6" ht="28.5">
      <c r="A32" s="47" t="s">
        <v>34</v>
      </c>
      <c r="B32" s="8"/>
      <c r="C32" s="8"/>
      <c r="D32" s="9"/>
      <c r="E32" s="10">
        <f>E31+E29+E28+E27+E26+E25+E23+E22+E21+E20+E19+E18+E17+E15+E14+E12+E11+E10+E8+E7</f>
        <v>127</v>
      </c>
      <c r="F32" s="10">
        <f>E32/20</f>
        <v>6.35</v>
      </c>
    </row>
    <row r="33" spans="1:6" ht="27.75" customHeight="1">
      <c r="A33" s="44" t="s">
        <v>35</v>
      </c>
      <c r="B33" s="45"/>
      <c r="C33" s="45"/>
      <c r="D33" s="45"/>
      <c r="E33" s="45"/>
      <c r="F33" s="46"/>
    </row>
    <row r="34" spans="1:6">
      <c r="A34" s="27" t="s">
        <v>36</v>
      </c>
      <c r="B34" s="27"/>
      <c r="C34" s="27"/>
      <c r="D34" s="27"/>
      <c r="E34" s="27"/>
      <c r="F34" s="27"/>
    </row>
    <row r="35" spans="1:6" ht="30">
      <c r="A35" s="21" t="s">
        <v>37</v>
      </c>
      <c r="B35" s="17">
        <v>151</v>
      </c>
      <c r="C35" s="17">
        <v>109</v>
      </c>
      <c r="D35" s="4">
        <f>C35/B35*100</f>
        <v>72.185430463576168</v>
      </c>
      <c r="E35" s="17">
        <v>8</v>
      </c>
      <c r="F35" s="17"/>
    </row>
    <row r="36" spans="1:6" ht="28.5">
      <c r="A36" s="47" t="s">
        <v>52</v>
      </c>
      <c r="B36" s="12"/>
      <c r="C36" s="12"/>
      <c r="D36" s="13"/>
      <c r="E36" s="13">
        <f>E35</f>
        <v>8</v>
      </c>
      <c r="F36" s="11">
        <f>E35</f>
        <v>8</v>
      </c>
    </row>
    <row r="37" spans="1:6" ht="34.5" customHeight="1">
      <c r="A37" s="43" t="s">
        <v>35</v>
      </c>
      <c r="B37" s="43"/>
      <c r="C37" s="43"/>
      <c r="D37" s="43"/>
      <c r="E37" s="43"/>
      <c r="F37" s="43"/>
    </row>
    <row r="38" spans="1:6">
      <c r="A38" s="27" t="s">
        <v>38</v>
      </c>
      <c r="B38" s="27"/>
      <c r="C38" s="27"/>
      <c r="D38" s="27"/>
      <c r="E38" s="27"/>
      <c r="F38" s="27"/>
    </row>
    <row r="39" spans="1:6">
      <c r="A39" s="23" t="s">
        <v>39</v>
      </c>
      <c r="B39" s="14">
        <v>1000</v>
      </c>
      <c r="C39" s="14">
        <v>202</v>
      </c>
      <c r="D39" s="4">
        <f>C39/B39*100</f>
        <v>20.200000000000003</v>
      </c>
      <c r="E39" s="19">
        <v>2</v>
      </c>
      <c r="F39" s="14"/>
    </row>
    <row r="40" spans="1:6">
      <c r="A40" s="27" t="s">
        <v>40</v>
      </c>
      <c r="B40" s="27"/>
      <c r="C40" s="27"/>
      <c r="D40" s="27"/>
      <c r="E40" s="27"/>
      <c r="F40" s="27"/>
    </row>
    <row r="41" spans="1:6">
      <c r="A41" s="22" t="s">
        <v>41</v>
      </c>
      <c r="B41" s="14">
        <v>440</v>
      </c>
      <c r="C41" s="14">
        <v>215</v>
      </c>
      <c r="D41" s="15">
        <f>C41/B41*100</f>
        <v>48.863636363636367</v>
      </c>
      <c r="E41" s="19">
        <v>4</v>
      </c>
      <c r="F41" s="14"/>
    </row>
    <row r="42" spans="1:6">
      <c r="A42" s="27" t="s">
        <v>40</v>
      </c>
      <c r="B42" s="27"/>
      <c r="C42" s="27"/>
      <c r="D42" s="27"/>
      <c r="E42" s="27"/>
      <c r="F42" s="27"/>
    </row>
    <row r="43" spans="1:6">
      <c r="A43" s="22" t="s">
        <v>41</v>
      </c>
      <c r="B43" s="14">
        <v>1000</v>
      </c>
      <c r="C43" s="14">
        <v>809</v>
      </c>
      <c r="D43" s="15">
        <f>C43/B43*100</f>
        <v>80.900000000000006</v>
      </c>
      <c r="E43" s="19">
        <v>2</v>
      </c>
      <c r="F43" s="14"/>
    </row>
    <row r="44" spans="1:6">
      <c r="A44" s="28" t="s">
        <v>40</v>
      </c>
      <c r="B44" s="29"/>
      <c r="C44" s="29"/>
      <c r="D44" s="29"/>
      <c r="E44" s="29"/>
      <c r="F44" s="30"/>
    </row>
    <row r="45" spans="1:6">
      <c r="A45" s="22" t="s">
        <v>41</v>
      </c>
      <c r="B45" s="14">
        <v>40000</v>
      </c>
      <c r="C45" s="14">
        <v>12268</v>
      </c>
      <c r="D45" s="15">
        <f>C45/B45*100</f>
        <v>30.669999999999998</v>
      </c>
      <c r="E45" s="19">
        <v>2</v>
      </c>
      <c r="F45" s="14"/>
    </row>
    <row r="46" spans="1:6" ht="21" customHeight="1">
      <c r="A46" s="48" t="s">
        <v>42</v>
      </c>
      <c r="B46" s="11"/>
      <c r="C46" s="11"/>
      <c r="D46" s="13"/>
      <c r="E46" s="13">
        <f>E39+E41+E43+E45</f>
        <v>10</v>
      </c>
      <c r="F46" s="13">
        <f>E46/4</f>
        <v>2.5</v>
      </c>
    </row>
    <row r="47" spans="1:6" ht="36" customHeight="1">
      <c r="A47" s="44" t="s">
        <v>35</v>
      </c>
      <c r="B47" s="45"/>
      <c r="C47" s="45"/>
      <c r="D47" s="45"/>
      <c r="E47" s="45"/>
      <c r="F47" s="46"/>
    </row>
    <row r="49" spans="1:7">
      <c r="A49" s="49" t="s">
        <v>43</v>
      </c>
      <c r="B49" s="26" t="s">
        <v>44</v>
      </c>
      <c r="C49" s="26"/>
      <c r="D49" s="26"/>
      <c r="E49" s="26"/>
      <c r="F49" s="25" t="s">
        <v>45</v>
      </c>
      <c r="G49" s="24"/>
    </row>
    <row r="50" spans="1:7">
      <c r="A50" s="49" t="s">
        <v>46</v>
      </c>
      <c r="B50" s="26" t="s">
        <v>47</v>
      </c>
      <c r="C50" s="26"/>
      <c r="D50" s="26"/>
      <c r="E50" s="25" t="s">
        <v>48</v>
      </c>
      <c r="F50" s="25"/>
      <c r="G50" s="52"/>
    </row>
    <row r="51" spans="1:7">
      <c r="A51" s="50"/>
      <c r="B51" s="53"/>
      <c r="C51" s="53"/>
      <c r="D51" s="53"/>
      <c r="E51" s="53"/>
      <c r="F51" s="53"/>
      <c r="G51" s="54"/>
    </row>
    <row r="52" spans="1:7">
      <c r="A52" s="51"/>
      <c r="B52" s="55"/>
      <c r="C52" s="55"/>
      <c r="D52" s="55"/>
      <c r="E52" s="55"/>
      <c r="F52" s="55"/>
      <c r="G52" s="24"/>
    </row>
    <row r="53" spans="1:7">
      <c r="A53" s="49" t="s">
        <v>49</v>
      </c>
      <c r="B53" s="26" t="s">
        <v>44</v>
      </c>
      <c r="C53" s="26"/>
      <c r="D53" s="26"/>
      <c r="E53" s="26"/>
      <c r="F53" s="25" t="s">
        <v>50</v>
      </c>
      <c r="G53" s="24"/>
    </row>
    <row r="54" spans="1:7">
      <c r="A54" s="49" t="s">
        <v>46</v>
      </c>
      <c r="B54" s="26" t="s">
        <v>47</v>
      </c>
      <c r="C54" s="26"/>
      <c r="D54" s="26"/>
      <c r="E54" s="25" t="s">
        <v>48</v>
      </c>
      <c r="F54" s="25"/>
      <c r="G54" s="56"/>
    </row>
  </sheetData>
  <mergeCells count="24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B54:D54"/>
    <mergeCell ref="A33:F33"/>
    <mergeCell ref="A34:F34"/>
    <mergeCell ref="A37:F37"/>
    <mergeCell ref="A38:F38"/>
    <mergeCell ref="A40:F40"/>
    <mergeCell ref="A42:F42"/>
    <mergeCell ref="A44:F44"/>
    <mergeCell ref="A47:F47"/>
    <mergeCell ref="B49:E49"/>
    <mergeCell ref="B50:D50"/>
    <mergeCell ref="B53:E53"/>
  </mergeCells>
  <pageMargins left="0.70866141732283472" right="0.2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2021-07-14T06:47:44Z</dcterms:modified>
</cp:coreProperties>
</file>